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93584dfbcf1bb60/Desktop/Section 9 Associated Machinery Corporation Limited/Report of CoC/"/>
    </mc:Choice>
  </mc:AlternateContent>
  <xr:revisionPtr revIDLastSave="11" documentId="11_A6BB3C7C6061C2487209C9BA30C9C4AE0CA2DA45" xr6:coauthVersionLast="47" xr6:coauthVersionMax="47" xr10:uidLastSave="{6A2582A6-81D2-49B4-B8A5-3513E7E7FEA9}"/>
  <bookViews>
    <workbookView xWindow="-110" yWindow="-110" windowWidth="19420" windowHeight="10300" firstSheet="5" activeTab="8" xr2:uid="{00000000-000D-0000-FFFF-FFFF00000000}"/>
  </bookViews>
  <sheets>
    <sheet name="Annexure 1 - Secured FC" sheetId="1" r:id="rId1"/>
    <sheet name="Annexure 2 - Unsecured FC" sheetId="2" r:id="rId2"/>
    <sheet name="Annexure 3 - Other FC" sheetId="3" r:id="rId3"/>
    <sheet name="Annexure 4 - OC" sheetId="4" r:id="rId4"/>
    <sheet name="Annexure 5 - Workmen" sheetId="5" r:id="rId5"/>
    <sheet name="Annexure 6 - Employees" sheetId="6" r:id="rId6"/>
    <sheet name="Annexure 7 - Govt Dues" sheetId="7" r:id="rId7"/>
    <sheet name="Annexure 8 - Others" sheetId="8" r:id="rId8"/>
    <sheet name="Summary" sheetId="9" r:id="rId9"/>
  </sheets>
  <calcPr calcId="191029"/>
</workbook>
</file>

<file path=xl/calcChain.xml><?xml version="1.0" encoding="utf-8"?>
<calcChain xmlns="http://schemas.openxmlformats.org/spreadsheetml/2006/main">
  <c r="G5" i="9" l="1"/>
  <c r="F5" i="9"/>
  <c r="D5" i="9"/>
  <c r="C5" i="9"/>
  <c r="G4" i="9"/>
  <c r="F4" i="9"/>
  <c r="J3" i="7"/>
  <c r="J2" i="7"/>
  <c r="I3" i="7"/>
  <c r="I2" i="7"/>
  <c r="I3" i="5"/>
  <c r="I2" i="5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16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E16" i="4"/>
  <c r="D16" i="4"/>
</calcChain>
</file>

<file path=xl/sharedStrings.xml><?xml version="1.0" encoding="utf-8"?>
<sst xmlns="http://schemas.openxmlformats.org/spreadsheetml/2006/main" count="216" uniqueCount="59">
  <si>
    <t>Sl. No.</t>
  </si>
  <si>
    <t>Name of Creditor</t>
  </si>
  <si>
    <t>Date of Receipt of Claim</t>
  </si>
  <si>
    <t>Amount Claimed</t>
  </si>
  <si>
    <t>Amount Admitted</t>
  </si>
  <si>
    <t>Nature of Claim</t>
  </si>
  <si>
    <t>Amount Covered by Security Interest</t>
  </si>
  <si>
    <t>Amount Covered by Guarantee</t>
  </si>
  <si>
    <t>Whether Related Party (Yes/No)</t>
  </si>
  <si>
    <t>% Voting Share</t>
  </si>
  <si>
    <t>Amount of Contingent Claim</t>
  </si>
  <si>
    <t>Amount of Mutual Dues</t>
  </si>
  <si>
    <t>Amount Not Admitted</t>
  </si>
  <si>
    <t>Amount Under Verification</t>
  </si>
  <si>
    <t>Remarks</t>
  </si>
  <si>
    <t>Date of Receipt</t>
  </si>
  <si>
    <t>Whether Related Party</t>
  </si>
  <si>
    <t>Mutual Dues</t>
  </si>
  <si>
    <t>Contingent Claim</t>
  </si>
  <si>
    <t>Under Verification</t>
  </si>
  <si>
    <t>Name of Workman</t>
  </si>
  <si>
    <t>Name of Employee</t>
  </si>
  <si>
    <t>Department Name</t>
  </si>
  <si>
    <t>Category</t>
  </si>
  <si>
    <t>No. of Claims</t>
  </si>
  <si>
    <t>Contingent</t>
  </si>
  <si>
    <t>Not Admitted</t>
  </si>
  <si>
    <t>There is no other Financial Creditor of the Corporate Debtor as per the list of the constitution of COC</t>
  </si>
  <si>
    <t>There is no Un-Secured Financial Creditor of the Corporate Debtor as per the list of the constitution of COC</t>
  </si>
  <si>
    <t>There is no Secured Financial Creditor of the Corporate Debtor as per the list of the constitution of COC</t>
  </si>
  <si>
    <t>Vandana Global Ltd</t>
  </si>
  <si>
    <t>IN.Seth Sons</t>
  </si>
  <si>
    <t>Satish Chand gupta</t>
  </si>
  <si>
    <t>BRS consultant &amp; Engineers</t>
  </si>
  <si>
    <t>Merrut EPFO</t>
  </si>
  <si>
    <t>JSJ Enterprises</t>
  </si>
  <si>
    <t>Sunder Engineering Works</t>
  </si>
  <si>
    <t>Ashu Sales Pvt Ltd</t>
  </si>
  <si>
    <t>Jain Agencies</t>
  </si>
  <si>
    <t>Kailasapati Enterprises</t>
  </si>
  <si>
    <t>Real Ispat &amp; Power Ltd</t>
  </si>
  <si>
    <t>S.P Chaturvedi</t>
  </si>
  <si>
    <t>Madhu Multivires Products FIC</t>
  </si>
  <si>
    <t>Ankur Gas Agencies</t>
  </si>
  <si>
    <t>Assistant Commissioner CGST</t>
  </si>
  <si>
    <t>Nina Universal Tours</t>
  </si>
  <si>
    <t>Rawal Machinery Store</t>
  </si>
  <si>
    <t>M/s Meerut Steels</t>
  </si>
  <si>
    <t>05.08.2026</t>
  </si>
  <si>
    <t>Operational Creditor</t>
  </si>
  <si>
    <t>No</t>
  </si>
  <si>
    <t>NA</t>
  </si>
  <si>
    <t>Workmen (OC)</t>
  </si>
  <si>
    <t>no</t>
  </si>
  <si>
    <t>There are no claim under this head</t>
  </si>
  <si>
    <t>Operational Creditor Govt.</t>
  </si>
  <si>
    <t>No other claim received yet</t>
  </si>
  <si>
    <t>Workmen</t>
  </si>
  <si>
    <t>Govt Dues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</si>
</sst>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3" fontId="4" fillId="2" borderId="1" xfId="0" applyNumberFormat="1" applyFont="1" applyFill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3" fontId="0" fillId="0" borderId="0" xfId="0" applyNumberFormat="1"/>
    <xf numFmtId="3" fontId="2" fillId="0" borderId="0" xfId="0" applyNumberFormat="1" applyFont="1"/>
    <xf numFmtId="3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workbookViewId="0">
      <selection activeCell="B4" sqref="B4"/>
    </sheetView>
  </sheetViews>
  <sheetFormatPr defaultRowHeight="14.5" x14ac:dyDescent="0.35"/>
  <cols>
    <col min="2" max="2" width="15.26953125" bestFit="1" customWidth="1"/>
    <col min="3" max="3" width="20.90625" bestFit="1" customWidth="1"/>
    <col min="4" max="4" width="14.816406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3" spans="1:15" x14ac:dyDescent="0.35">
      <c r="B3" s="2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workbookViewId="0">
      <selection activeCell="B5" sqref="B5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15</v>
      </c>
      <c r="D1" t="s">
        <v>3</v>
      </c>
      <c r="E1" t="s">
        <v>4</v>
      </c>
      <c r="F1" t="s">
        <v>5</v>
      </c>
      <c r="G1" t="s">
        <v>7</v>
      </c>
      <c r="H1" t="s">
        <v>16</v>
      </c>
      <c r="I1" t="s">
        <v>9</v>
      </c>
      <c r="J1" t="s">
        <v>10</v>
      </c>
      <c r="K1" t="s">
        <v>17</v>
      </c>
      <c r="L1" t="s">
        <v>12</v>
      </c>
      <c r="M1" t="s">
        <v>13</v>
      </c>
      <c r="N1" t="s">
        <v>14</v>
      </c>
    </row>
    <row r="4" spans="1:14" x14ac:dyDescent="0.35">
      <c r="B4" s="2" t="s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"/>
  <sheetViews>
    <sheetView workbookViewId="0">
      <selection activeCell="B6" sqref="B6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15</v>
      </c>
      <c r="D1" t="s">
        <v>3</v>
      </c>
      <c r="E1" t="s">
        <v>4</v>
      </c>
      <c r="F1" t="s">
        <v>5</v>
      </c>
      <c r="G1" t="s">
        <v>16</v>
      </c>
      <c r="H1" t="s">
        <v>9</v>
      </c>
      <c r="I1" t="s">
        <v>18</v>
      </c>
      <c r="J1" t="s">
        <v>17</v>
      </c>
      <c r="K1" t="s">
        <v>12</v>
      </c>
      <c r="L1" t="s">
        <v>19</v>
      </c>
      <c r="M1" t="s">
        <v>14</v>
      </c>
    </row>
    <row r="5" spans="1:13" x14ac:dyDescent="0.35">
      <c r="B5" s="2" t="s">
        <v>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workbookViewId="0">
      <selection activeCell="E6" sqref="E6"/>
    </sheetView>
  </sheetViews>
  <sheetFormatPr defaultRowHeight="14.5" x14ac:dyDescent="0.35"/>
  <cols>
    <col min="2" max="2" width="21.26953125" customWidth="1"/>
    <col min="3" max="3" width="15.1796875" customWidth="1"/>
    <col min="4" max="4" width="14.81640625" bestFit="1" customWidth="1"/>
    <col min="5" max="5" width="15.81640625" bestFit="1" customWidth="1"/>
    <col min="6" max="6" width="18.1796875" bestFit="1" customWidth="1"/>
    <col min="7" max="7" width="19.81640625" bestFit="1" customWidth="1"/>
    <col min="8" max="8" width="15.26953125" bestFit="1" customWidth="1"/>
    <col min="9" max="9" width="11.453125" bestFit="1" customWidth="1"/>
    <col min="10" max="10" width="19.36328125" bestFit="1" customWidth="1"/>
    <col min="11" max="11" width="23.36328125" bestFit="1" customWidth="1"/>
  </cols>
  <sheetData>
    <row r="1" spans="1:12" ht="15" thickBot="1" x14ac:dyDescent="0.4">
      <c r="A1" s="1" t="s">
        <v>0</v>
      </c>
      <c r="B1" s="1" t="s">
        <v>1</v>
      </c>
      <c r="C1" s="1" t="s">
        <v>15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18</v>
      </c>
      <c r="I1" s="1" t="s">
        <v>17</v>
      </c>
      <c r="J1" s="1" t="s">
        <v>12</v>
      </c>
      <c r="K1" s="1" t="s">
        <v>13</v>
      </c>
      <c r="L1" s="1" t="s">
        <v>14</v>
      </c>
    </row>
    <row r="2" spans="1:12" ht="15" thickBot="1" x14ac:dyDescent="0.4">
      <c r="A2">
        <v>1</v>
      </c>
      <c r="B2" s="3" t="s">
        <v>30</v>
      </c>
      <c r="C2" t="s">
        <v>48</v>
      </c>
      <c r="D2" s="4">
        <v>1963716</v>
      </c>
      <c r="E2" s="8">
        <v>1500000</v>
      </c>
      <c r="F2" t="s">
        <v>49</v>
      </c>
      <c r="G2" t="s">
        <v>51</v>
      </c>
      <c r="H2" t="s">
        <v>50</v>
      </c>
      <c r="I2" t="s">
        <v>50</v>
      </c>
      <c r="J2" s="6">
        <f>D2-E2</f>
        <v>463716</v>
      </c>
      <c r="K2" s="6">
        <f>D2-E2</f>
        <v>463716</v>
      </c>
    </row>
    <row r="3" spans="1:12" ht="15" thickBot="1" x14ac:dyDescent="0.4">
      <c r="A3">
        <v>2</v>
      </c>
      <c r="B3" s="3" t="s">
        <v>31</v>
      </c>
      <c r="C3" t="s">
        <v>48</v>
      </c>
      <c r="D3" s="5">
        <v>1217744</v>
      </c>
      <c r="F3" t="s">
        <v>49</v>
      </c>
      <c r="G3" t="s">
        <v>51</v>
      </c>
      <c r="H3" t="s">
        <v>50</v>
      </c>
      <c r="I3" t="s">
        <v>50</v>
      </c>
      <c r="J3" s="6">
        <f>D3-E3</f>
        <v>1217744</v>
      </c>
      <c r="K3" s="6">
        <f>D3-E3</f>
        <v>1217744</v>
      </c>
    </row>
    <row r="4" spans="1:12" ht="26.5" thickBot="1" x14ac:dyDescent="0.4">
      <c r="A4">
        <v>3</v>
      </c>
      <c r="B4" s="3" t="s">
        <v>33</v>
      </c>
      <c r="C4" t="s">
        <v>48</v>
      </c>
      <c r="D4" s="4">
        <v>1864989</v>
      </c>
      <c r="E4" s="8">
        <v>1103705</v>
      </c>
      <c r="F4" t="s">
        <v>49</v>
      </c>
      <c r="G4" t="s">
        <v>51</v>
      </c>
      <c r="H4" t="s">
        <v>50</v>
      </c>
      <c r="I4" t="s">
        <v>50</v>
      </c>
      <c r="J4" s="6">
        <f>D4-E4</f>
        <v>761284</v>
      </c>
      <c r="K4" s="6">
        <f>D4-E4</f>
        <v>761284</v>
      </c>
    </row>
    <row r="5" spans="1:12" ht="15" thickBot="1" x14ac:dyDescent="0.4">
      <c r="A5">
        <v>4</v>
      </c>
      <c r="B5" s="3" t="s">
        <v>35</v>
      </c>
      <c r="C5" t="s">
        <v>48</v>
      </c>
      <c r="D5" s="4">
        <v>55027715</v>
      </c>
      <c r="E5" s="8">
        <v>55027715</v>
      </c>
      <c r="F5" t="s">
        <v>49</v>
      </c>
      <c r="G5" t="s">
        <v>51</v>
      </c>
      <c r="H5" t="s">
        <v>50</v>
      </c>
      <c r="I5" t="s">
        <v>50</v>
      </c>
      <c r="J5" s="6">
        <f>D5-E5</f>
        <v>0</v>
      </c>
      <c r="K5" s="6">
        <f>D5-E5</f>
        <v>0</v>
      </c>
    </row>
    <row r="6" spans="1:12" ht="26.5" thickBot="1" x14ac:dyDescent="0.4">
      <c r="A6">
        <v>5</v>
      </c>
      <c r="B6" s="3" t="s">
        <v>36</v>
      </c>
      <c r="C6" t="s">
        <v>48</v>
      </c>
      <c r="D6" s="4">
        <v>93667594</v>
      </c>
      <c r="E6" s="8">
        <v>93667594</v>
      </c>
      <c r="F6" t="s">
        <v>49</v>
      </c>
      <c r="G6" t="s">
        <v>51</v>
      </c>
      <c r="H6" t="s">
        <v>50</v>
      </c>
      <c r="I6" t="s">
        <v>50</v>
      </c>
      <c r="J6" s="6">
        <f>D6-E6</f>
        <v>0</v>
      </c>
      <c r="K6" s="6">
        <f>D6-E6</f>
        <v>0</v>
      </c>
    </row>
    <row r="7" spans="1:12" ht="15" thickBot="1" x14ac:dyDescent="0.4">
      <c r="A7">
        <v>6</v>
      </c>
      <c r="B7" s="3" t="s">
        <v>37</v>
      </c>
      <c r="C7" t="s">
        <v>48</v>
      </c>
      <c r="D7" s="5">
        <v>13797540</v>
      </c>
      <c r="F7" t="s">
        <v>49</v>
      </c>
      <c r="G7" t="s">
        <v>51</v>
      </c>
      <c r="H7" t="s">
        <v>50</v>
      </c>
      <c r="I7" t="s">
        <v>50</v>
      </c>
      <c r="J7" s="6">
        <f>D7-E7</f>
        <v>13797540</v>
      </c>
      <c r="K7" s="6">
        <f>D7-E7</f>
        <v>13797540</v>
      </c>
    </row>
    <row r="8" spans="1:12" ht="15" thickBot="1" x14ac:dyDescent="0.4">
      <c r="A8">
        <v>7</v>
      </c>
      <c r="B8" s="3" t="s">
        <v>38</v>
      </c>
      <c r="C8" t="s">
        <v>48</v>
      </c>
      <c r="D8" s="5">
        <v>1211767</v>
      </c>
      <c r="F8" t="s">
        <v>49</v>
      </c>
      <c r="G8" t="s">
        <v>51</v>
      </c>
      <c r="H8" t="s">
        <v>50</v>
      </c>
      <c r="I8" t="s">
        <v>50</v>
      </c>
      <c r="J8" s="6">
        <f>D8-E8</f>
        <v>1211767</v>
      </c>
      <c r="K8" s="6">
        <f>D8-E8</f>
        <v>1211767</v>
      </c>
    </row>
    <row r="9" spans="1:12" ht="15" thickBot="1" x14ac:dyDescent="0.4">
      <c r="A9">
        <v>8</v>
      </c>
      <c r="B9" s="3" t="s">
        <v>39</v>
      </c>
      <c r="C9" t="s">
        <v>48</v>
      </c>
      <c r="D9" s="4">
        <v>12884797</v>
      </c>
      <c r="E9" s="8">
        <v>12884797</v>
      </c>
      <c r="F9" t="s">
        <v>49</v>
      </c>
      <c r="G9" t="s">
        <v>51</v>
      </c>
      <c r="H9" t="s">
        <v>50</v>
      </c>
      <c r="I9" t="s">
        <v>50</v>
      </c>
      <c r="J9" s="6">
        <f>D9-E9</f>
        <v>0</v>
      </c>
      <c r="K9" s="6">
        <f>D9-E9</f>
        <v>0</v>
      </c>
    </row>
    <row r="10" spans="1:12" ht="15" thickBot="1" x14ac:dyDescent="0.4">
      <c r="A10">
        <v>9</v>
      </c>
      <c r="B10" s="3" t="s">
        <v>40</v>
      </c>
      <c r="C10" t="s">
        <v>48</v>
      </c>
      <c r="D10" s="5">
        <v>3520348</v>
      </c>
      <c r="F10" t="s">
        <v>49</v>
      </c>
      <c r="G10" t="s">
        <v>51</v>
      </c>
      <c r="H10" t="s">
        <v>50</v>
      </c>
      <c r="I10" t="s">
        <v>50</v>
      </c>
      <c r="J10" s="6">
        <f>D10-E10</f>
        <v>3520348</v>
      </c>
      <c r="K10" s="6">
        <f>D10-E10</f>
        <v>3520348</v>
      </c>
    </row>
    <row r="11" spans="1:12" ht="26.5" thickBot="1" x14ac:dyDescent="0.4">
      <c r="A11">
        <v>10</v>
      </c>
      <c r="B11" s="3" t="s">
        <v>42</v>
      </c>
      <c r="C11" t="s">
        <v>48</v>
      </c>
      <c r="D11" s="5">
        <v>6565400</v>
      </c>
      <c r="F11" t="s">
        <v>49</v>
      </c>
      <c r="G11" t="s">
        <v>51</v>
      </c>
      <c r="H11" t="s">
        <v>50</v>
      </c>
      <c r="I11" t="s">
        <v>50</v>
      </c>
      <c r="J11" s="6">
        <f>D11-E11</f>
        <v>6565400</v>
      </c>
      <c r="K11" s="6">
        <f>D11-E11</f>
        <v>6565400</v>
      </c>
    </row>
    <row r="12" spans="1:12" ht="15" thickBot="1" x14ac:dyDescent="0.4">
      <c r="A12">
        <v>11</v>
      </c>
      <c r="B12" s="3" t="s">
        <v>43</v>
      </c>
      <c r="C12" t="s">
        <v>48</v>
      </c>
      <c r="D12" s="4">
        <v>99905</v>
      </c>
      <c r="E12" s="9">
        <v>36905</v>
      </c>
      <c r="F12" t="s">
        <v>49</v>
      </c>
      <c r="G12" t="s">
        <v>51</v>
      </c>
      <c r="H12" t="s">
        <v>50</v>
      </c>
      <c r="I12" t="s">
        <v>50</v>
      </c>
      <c r="J12" s="6">
        <f>D12-E12</f>
        <v>63000</v>
      </c>
      <c r="K12" s="6">
        <f>D12-E12</f>
        <v>63000</v>
      </c>
    </row>
    <row r="13" spans="1:12" ht="15" thickBot="1" x14ac:dyDescent="0.4">
      <c r="A13">
        <v>12</v>
      </c>
      <c r="B13" s="3" t="s">
        <v>45</v>
      </c>
      <c r="C13" t="s">
        <v>48</v>
      </c>
      <c r="D13" s="4">
        <v>1455542</v>
      </c>
      <c r="E13" s="8">
        <v>1433168</v>
      </c>
      <c r="F13" t="s">
        <v>49</v>
      </c>
      <c r="G13" t="s">
        <v>51</v>
      </c>
      <c r="H13" t="s">
        <v>50</v>
      </c>
      <c r="I13" t="s">
        <v>50</v>
      </c>
      <c r="J13" s="6">
        <f>D13-E13</f>
        <v>22374</v>
      </c>
      <c r="K13" s="6">
        <f>D13-E13</f>
        <v>22374</v>
      </c>
    </row>
    <row r="14" spans="1:12" ht="15" thickBot="1" x14ac:dyDescent="0.4">
      <c r="A14">
        <v>13</v>
      </c>
      <c r="B14" s="3" t="s">
        <v>46</v>
      </c>
      <c r="C14" t="s">
        <v>48</v>
      </c>
      <c r="D14" s="5">
        <v>1602968</v>
      </c>
      <c r="F14" t="s">
        <v>49</v>
      </c>
      <c r="G14" t="s">
        <v>51</v>
      </c>
      <c r="H14" t="s">
        <v>50</v>
      </c>
      <c r="I14" t="s">
        <v>50</v>
      </c>
      <c r="J14" s="6">
        <f>D14-E14</f>
        <v>1602968</v>
      </c>
      <c r="K14" s="6">
        <f>D14-E14</f>
        <v>1602968</v>
      </c>
    </row>
    <row r="15" spans="1:12" ht="15" thickBot="1" x14ac:dyDescent="0.4">
      <c r="A15">
        <v>14</v>
      </c>
      <c r="B15" s="3" t="s">
        <v>47</v>
      </c>
      <c r="C15" t="s">
        <v>48</v>
      </c>
      <c r="D15" s="4">
        <v>37062135</v>
      </c>
      <c r="E15" s="8">
        <v>37062135</v>
      </c>
      <c r="F15" t="s">
        <v>49</v>
      </c>
      <c r="G15" t="s">
        <v>51</v>
      </c>
      <c r="H15" t="s">
        <v>50</v>
      </c>
      <c r="I15" t="s">
        <v>50</v>
      </c>
      <c r="J15" s="6">
        <f>D15-E15</f>
        <v>0</v>
      </c>
      <c r="K15" s="6">
        <f>D15-E15</f>
        <v>0</v>
      </c>
    </row>
    <row r="16" spans="1:12" x14ac:dyDescent="0.35">
      <c r="D16" s="7">
        <f>SUM(D2:D15)</f>
        <v>231942160</v>
      </c>
      <c r="E16" s="6">
        <f>SUM(E2:E15)</f>
        <v>202716019</v>
      </c>
      <c r="J16" s="7">
        <f>D16-E16</f>
        <v>29226141</v>
      </c>
      <c r="K16" s="7">
        <f>E16-F16</f>
        <v>202716019</v>
      </c>
    </row>
    <row r="17" spans="4:4" ht="15" thickBot="1" x14ac:dyDescent="0.4"/>
    <row r="18" spans="4:4" ht="15" thickBot="1" x14ac:dyDescent="0.4">
      <c r="D18" s="4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"/>
  <sheetViews>
    <sheetView workbookViewId="0">
      <selection activeCell="J4" sqref="J4"/>
    </sheetView>
  </sheetViews>
  <sheetFormatPr defaultRowHeight="14.5" x14ac:dyDescent="0.35"/>
  <cols>
    <col min="2" max="2" width="16.7265625" bestFit="1" customWidth="1"/>
    <col min="3" max="3" width="13.54296875" bestFit="1" customWidth="1"/>
    <col min="4" max="4" width="14.81640625" bestFit="1" customWidth="1"/>
    <col min="5" max="5" width="15.81640625" bestFit="1" customWidth="1"/>
    <col min="6" max="6" width="13.90625" bestFit="1" customWidth="1"/>
    <col min="7" max="7" width="15.08984375" bestFit="1" customWidth="1"/>
    <col min="8" max="8" width="11.453125" bestFit="1" customWidth="1"/>
    <col min="9" max="9" width="19.36328125" bestFit="1" customWidth="1"/>
    <col min="10" max="10" width="16" bestFit="1" customWidth="1"/>
  </cols>
  <sheetData>
    <row r="1" spans="1:11" ht="15" thickBot="1" x14ac:dyDescent="0.4">
      <c r="A1" t="s">
        <v>0</v>
      </c>
      <c r="B1" t="s">
        <v>20</v>
      </c>
      <c r="C1" t="s">
        <v>15</v>
      </c>
      <c r="D1" t="s">
        <v>3</v>
      </c>
      <c r="E1" t="s">
        <v>4</v>
      </c>
      <c r="F1" t="s">
        <v>5</v>
      </c>
      <c r="G1" t="s">
        <v>18</v>
      </c>
      <c r="H1" t="s">
        <v>17</v>
      </c>
      <c r="I1" t="s">
        <v>12</v>
      </c>
      <c r="J1" t="s">
        <v>19</v>
      </c>
      <c r="K1" t="s">
        <v>14</v>
      </c>
    </row>
    <row r="2" spans="1:11" ht="15" thickBot="1" x14ac:dyDescent="0.4">
      <c r="A2">
        <v>1</v>
      </c>
      <c r="B2" s="3" t="s">
        <v>32</v>
      </c>
      <c r="C2" t="s">
        <v>48</v>
      </c>
      <c r="D2" s="4">
        <v>1127250</v>
      </c>
      <c r="E2" s="4">
        <v>1127250</v>
      </c>
      <c r="F2" t="s">
        <v>52</v>
      </c>
      <c r="G2" t="s">
        <v>51</v>
      </c>
      <c r="H2" t="s">
        <v>53</v>
      </c>
      <c r="I2" s="6">
        <f>D2-E2</f>
        <v>0</v>
      </c>
      <c r="J2">
        <v>0</v>
      </c>
    </row>
    <row r="3" spans="1:11" ht="15" thickBot="1" x14ac:dyDescent="0.4">
      <c r="A3">
        <v>2</v>
      </c>
      <c r="B3" s="3" t="s">
        <v>41</v>
      </c>
      <c r="C3" t="s">
        <v>48</v>
      </c>
      <c r="D3" s="4">
        <v>1585769</v>
      </c>
      <c r="E3" s="4">
        <v>1585769</v>
      </c>
      <c r="I3" s="6">
        <f>D3-E3</f>
        <v>0</v>
      </c>
      <c r="J3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"/>
  <sheetViews>
    <sheetView workbookViewId="0">
      <selection activeCell="B4" sqref="B4"/>
    </sheetView>
  </sheetViews>
  <sheetFormatPr defaultRowHeight="14.5" x14ac:dyDescent="0.35"/>
  <sheetData>
    <row r="1" spans="1:11" x14ac:dyDescent="0.35">
      <c r="A1" t="s">
        <v>0</v>
      </c>
      <c r="B1" t="s">
        <v>21</v>
      </c>
      <c r="C1" t="s">
        <v>15</v>
      </c>
      <c r="D1" t="s">
        <v>3</v>
      </c>
      <c r="E1" t="s">
        <v>4</v>
      </c>
      <c r="F1" t="s">
        <v>5</v>
      </c>
      <c r="G1" t="s">
        <v>18</v>
      </c>
      <c r="H1" t="s">
        <v>17</v>
      </c>
      <c r="I1" t="s">
        <v>12</v>
      </c>
      <c r="J1" t="s">
        <v>19</v>
      </c>
      <c r="K1" t="s">
        <v>14</v>
      </c>
    </row>
    <row r="4" spans="1:11" x14ac:dyDescent="0.35">
      <c r="B4" s="2" t="s">
        <v>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"/>
  <sheetViews>
    <sheetView workbookViewId="0">
      <selection activeCell="D3" sqref="D3"/>
    </sheetView>
  </sheetViews>
  <sheetFormatPr defaultRowHeight="14.5" x14ac:dyDescent="0.35"/>
  <cols>
    <col min="2" max="2" width="16.36328125" bestFit="1" customWidth="1"/>
    <col min="3" max="3" width="13.54296875" bestFit="1" customWidth="1"/>
    <col min="4" max="4" width="14.81640625" bestFit="1" customWidth="1"/>
    <col min="5" max="5" width="15.81640625" bestFit="1" customWidth="1"/>
    <col min="6" max="6" width="23.1796875" bestFit="1" customWidth="1"/>
    <col min="9" max="9" width="19.36328125" bestFit="1" customWidth="1"/>
    <col min="10" max="10" width="16" bestFit="1" customWidth="1"/>
  </cols>
  <sheetData>
    <row r="1" spans="1:11" ht="15" thickBot="1" x14ac:dyDescent="0.4">
      <c r="A1" t="s">
        <v>0</v>
      </c>
      <c r="B1" t="s">
        <v>22</v>
      </c>
      <c r="C1" t="s">
        <v>15</v>
      </c>
      <c r="D1" t="s">
        <v>3</v>
      </c>
      <c r="E1" t="s">
        <v>4</v>
      </c>
      <c r="F1" t="s">
        <v>5</v>
      </c>
      <c r="G1" t="s">
        <v>18</v>
      </c>
      <c r="H1" t="s">
        <v>17</v>
      </c>
      <c r="I1" t="s">
        <v>12</v>
      </c>
      <c r="J1" t="s">
        <v>19</v>
      </c>
      <c r="K1" t="s">
        <v>14</v>
      </c>
    </row>
    <row r="2" spans="1:11" ht="15" thickBot="1" x14ac:dyDescent="0.4">
      <c r="A2">
        <v>1</v>
      </c>
      <c r="B2" s="3" t="s">
        <v>34</v>
      </c>
      <c r="C2" t="s">
        <v>48</v>
      </c>
      <c r="D2" s="4">
        <v>15298040</v>
      </c>
      <c r="E2" s="8">
        <v>7082132</v>
      </c>
      <c r="F2" t="s">
        <v>55</v>
      </c>
      <c r="G2" t="s">
        <v>51</v>
      </c>
      <c r="H2" t="s">
        <v>53</v>
      </c>
      <c r="I2" s="6">
        <f>D2-E2</f>
        <v>8215908</v>
      </c>
      <c r="J2" s="6">
        <f>D2-E2</f>
        <v>8215908</v>
      </c>
    </row>
    <row r="3" spans="1:11" ht="39" thickBot="1" x14ac:dyDescent="0.4">
      <c r="A3">
        <v>2</v>
      </c>
      <c r="B3" s="3" t="s">
        <v>44</v>
      </c>
      <c r="C3" t="s">
        <v>48</v>
      </c>
      <c r="D3" s="5">
        <v>519595</v>
      </c>
      <c r="E3" s="3"/>
      <c r="F3" t="s">
        <v>55</v>
      </c>
      <c r="G3" t="s">
        <v>51</v>
      </c>
      <c r="H3" t="s">
        <v>53</v>
      </c>
      <c r="I3" s="6">
        <f>D3-E3</f>
        <v>519595</v>
      </c>
      <c r="J3" s="6">
        <f>D3-E3</f>
        <v>519595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B5" sqref="B5"/>
    </sheetView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15</v>
      </c>
      <c r="D1" t="s">
        <v>3</v>
      </c>
      <c r="E1" t="s">
        <v>4</v>
      </c>
      <c r="F1" t="s">
        <v>5</v>
      </c>
      <c r="G1" t="s">
        <v>18</v>
      </c>
      <c r="H1" t="s">
        <v>17</v>
      </c>
      <c r="I1" t="s">
        <v>12</v>
      </c>
      <c r="J1" t="s">
        <v>19</v>
      </c>
      <c r="K1" t="s">
        <v>14</v>
      </c>
    </row>
    <row r="5" spans="1:11" x14ac:dyDescent="0.35">
      <c r="B5" s="2" t="s">
        <v>56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"/>
  <sheetViews>
    <sheetView tabSelected="1" workbookViewId="0">
      <selection activeCell="E12" sqref="E12"/>
    </sheetView>
  </sheetViews>
  <sheetFormatPr defaultRowHeight="14.5" x14ac:dyDescent="0.35"/>
  <cols>
    <col min="1" max="1" width="18.1796875" bestFit="1" customWidth="1"/>
    <col min="2" max="2" width="11.81640625" bestFit="1" customWidth="1"/>
    <col min="3" max="3" width="14.81640625" bestFit="1" customWidth="1"/>
    <col min="4" max="4" width="15.81640625" bestFit="1" customWidth="1"/>
    <col min="5" max="5" width="9.90625" bestFit="1" customWidth="1"/>
    <col min="6" max="6" width="13.7265625" bestFit="1" customWidth="1"/>
    <col min="7" max="7" width="16.08984375" bestFit="1" customWidth="1"/>
  </cols>
  <sheetData>
    <row r="1" spans="1:7" x14ac:dyDescent="0.35">
      <c r="A1" s="1" t="s">
        <v>23</v>
      </c>
      <c r="B1" s="1" t="s">
        <v>24</v>
      </c>
      <c r="C1" s="1" t="s">
        <v>3</v>
      </c>
      <c r="D1" s="1" t="s">
        <v>4</v>
      </c>
      <c r="E1" s="1" t="s">
        <v>25</v>
      </c>
      <c r="F1" s="1" t="s">
        <v>26</v>
      </c>
      <c r="G1" s="1" t="s">
        <v>19</v>
      </c>
    </row>
    <row r="2" spans="1:7" x14ac:dyDescent="0.35">
      <c r="A2" t="s">
        <v>49</v>
      </c>
      <c r="B2">
        <v>14</v>
      </c>
      <c r="C2" s="6">
        <v>231942160</v>
      </c>
      <c r="D2" s="10">
        <v>202716019</v>
      </c>
      <c r="E2" t="s">
        <v>50</v>
      </c>
      <c r="F2" s="10">
        <v>29226141</v>
      </c>
      <c r="G2" s="10">
        <v>29226141</v>
      </c>
    </row>
    <row r="3" spans="1:7" x14ac:dyDescent="0.35">
      <c r="A3" t="s">
        <v>57</v>
      </c>
      <c r="B3">
        <v>2</v>
      </c>
      <c r="C3" s="6">
        <v>2713019</v>
      </c>
      <c r="D3" s="6">
        <v>2713019</v>
      </c>
      <c r="E3" t="s">
        <v>50</v>
      </c>
      <c r="F3">
        <v>0</v>
      </c>
      <c r="G3">
        <v>0</v>
      </c>
    </row>
    <row r="4" spans="1:7" x14ac:dyDescent="0.35">
      <c r="A4" t="s">
        <v>58</v>
      </c>
      <c r="B4">
        <v>2</v>
      </c>
      <c r="C4" s="10">
        <v>15817635</v>
      </c>
      <c r="D4" s="10">
        <v>7082132</v>
      </c>
      <c r="E4" s="10"/>
      <c r="F4" s="10">
        <f>C4-D4</f>
        <v>8735503</v>
      </c>
      <c r="G4" s="10">
        <f>D4-E4</f>
        <v>7082132</v>
      </c>
    </row>
    <row r="5" spans="1:7" x14ac:dyDescent="0.35">
      <c r="C5" s="7">
        <f>SUM(C2:C4)</f>
        <v>250472814</v>
      </c>
      <c r="D5" s="7">
        <f>SUM(D2:D4)</f>
        <v>212511170</v>
      </c>
      <c r="E5" s="1"/>
      <c r="F5" s="7">
        <f>SUM(F2:F4)</f>
        <v>37961644</v>
      </c>
      <c r="G5" s="7">
        <f>SUM(G2:G4)</f>
        <v>36308273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Annexure 1 - Secured FC</vt:lpstr>
      <vt:lpstr>Annexure 2 - Unsecured FC</vt:lpstr>
      <vt:lpstr>Annexure 3 - Other FC</vt:lpstr>
      <vt:lpstr>Annexure 4 - OC</vt:lpstr>
      <vt:lpstr>Annexure 5 - Workmen</vt:lpstr>
      <vt:lpstr>Annexure 6 - Employees</vt:lpstr>
      <vt:lpstr>Annexure 7 - Govt Dues</vt:lpstr>
      <vt:lpstr>Annexure 8 - Others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 S Bhati</cp:lastModifiedBy>
  <dcterms:created xsi:type="dcterms:W3CDTF">2026-08-26T15:49:49Z</dcterms:created>
  <dcterms:modified xsi:type="dcterms:W3CDTF">2026-08-26T16:19:19Z</dcterms:modified>
</cp:coreProperties>
</file>